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Z 2014" sheetId="1" r:id="rId1"/>
  </sheets>
  <definedNames/>
  <calcPr fullCalcOnLoad="1"/>
</workbook>
</file>

<file path=xl/sharedStrings.xml><?xml version="1.0" encoding="utf-8"?>
<sst xmlns="http://schemas.openxmlformats.org/spreadsheetml/2006/main" count="127" uniqueCount="106">
  <si>
    <t xml:space="preserve">                 Zpráva o hospodaření DSO Region Orlické hory za rok 2014</t>
  </si>
  <si>
    <t xml:space="preserve">                                           Závěrečný účet za rok 2014</t>
  </si>
  <si>
    <t>položka</t>
  </si>
  <si>
    <t>Příjmy</t>
  </si>
  <si>
    <t>v tis. Kč</t>
  </si>
  <si>
    <t>celk.za p.</t>
  </si>
  <si>
    <t>Dotace MMR POV Společné setkávání org. 2957</t>
  </si>
  <si>
    <t>UZ 17027</t>
  </si>
  <si>
    <t>Dotace od obcí (členské příspěvky+EG+OHP)</t>
  </si>
  <si>
    <t>Dotace od obcí – pojištění bezpečnostní panely</t>
  </si>
  <si>
    <t xml:space="preserve"> </t>
  </si>
  <si>
    <t xml:space="preserve">Dotace od obcí – POV Dopravní značení </t>
  </si>
  <si>
    <t>Dotace kraj: Profesionalizace DSO org.č. 4002</t>
  </si>
  <si>
    <t xml:space="preserve">Dotace od obcí – POV Bezpečnostní panely  </t>
  </si>
  <si>
    <t>Dotace kraj: POV Bezpečnostní panely org. 3009</t>
  </si>
  <si>
    <t>Příjmy z prodeje - vandrovní knížky</t>
  </si>
  <si>
    <t>Ostatní příjmy z vl. činnosti - stan</t>
  </si>
  <si>
    <t>Připsané úroky</t>
  </si>
  <si>
    <t>Přijatá dotace FM Spol.propagace regionu OH org. 3728</t>
  </si>
  <si>
    <t>Příjmy celkem v tis. Kč</t>
  </si>
  <si>
    <t>Výdaje</t>
  </si>
  <si>
    <t>DHDM -POV dopravní značení org. 3301</t>
  </si>
  <si>
    <t>Nákup materiálu – kancelářské potřeby</t>
  </si>
  <si>
    <t>Nákup materiálu – Společné setkávání org. 2957</t>
  </si>
  <si>
    <t>Nákup materiálu – druhá strana letáku (mimo projekt)</t>
  </si>
  <si>
    <t>Služby pošt</t>
  </si>
  <si>
    <t>Služby telefon</t>
  </si>
  <si>
    <t>Služby pen. ústavů - poplatky, poj.stan+bezp.panely</t>
  </si>
  <si>
    <t xml:space="preserve">Zprac.dat a služby inf.kom.techniky - Fenix </t>
  </si>
  <si>
    <t>Ostatní služby - provoz DSO – ostatní drobné služby</t>
  </si>
  <si>
    <t>Služby – účetnictví samostatně</t>
  </si>
  <si>
    <t xml:space="preserve">Služby – Profes. DSO org.č. 4002– účetnictví </t>
  </si>
  <si>
    <t>Služby – Profes. DSO org. 4002 – Manažer DSO</t>
  </si>
  <si>
    <t>Služby – Společná propagace org. 3728</t>
  </si>
  <si>
    <t>Služby – doména, hosting, správa webu</t>
  </si>
  <si>
    <t>Služby – Společné setkávání org. 2957</t>
  </si>
  <si>
    <t>Věcné dary ( věcný dar Novotný, smuteční kytice)</t>
  </si>
  <si>
    <t>Výdaje z FV min.let – vratky obcím z dopravního značení</t>
  </si>
  <si>
    <t>Oprava stan</t>
  </si>
  <si>
    <t>Ostatní transfery - CykloGlacensis 2014</t>
  </si>
  <si>
    <t>Neinv.transfer - čl. příspěvky OHP</t>
  </si>
  <si>
    <t>Neinv .transfery - příspěvky EG 2014</t>
  </si>
  <si>
    <t>Neinv.transfery – příspěvek na Cyklobusy 2014</t>
  </si>
  <si>
    <t>Bezpečnostní panely org. 3009</t>
  </si>
  <si>
    <t>Výdaje celkem v tis. Kč</t>
  </si>
  <si>
    <t>Rozpočet v tis. Kč</t>
  </si>
  <si>
    <t>přímy</t>
  </si>
  <si>
    <t>výdaje</t>
  </si>
  <si>
    <t>rozdíl +/-</t>
  </si>
  <si>
    <t>schválený rozpočet 2014</t>
  </si>
  <si>
    <t>změny od počátku roku k 31.12.2014</t>
  </si>
  <si>
    <t xml:space="preserve">celkový rozpočet po změnách - schválený  </t>
  </si>
  <si>
    <t>vyrovnání na skutečnost - zaokrouhlování</t>
  </si>
  <si>
    <t>skutečnost příjmy a výdaje</t>
  </si>
  <si>
    <t>oblast financování-převody poklady na konci a začátku r.</t>
  </si>
  <si>
    <t>Kč</t>
  </si>
  <si>
    <t>Počáteční zůstatek na bankovních účtech k 1.1. 2014</t>
  </si>
  <si>
    <t xml:space="preserve">příjmy  </t>
  </si>
  <si>
    <t xml:space="preserve">Zůstatek na bankovních účtech k 31.12.2014 </t>
  </si>
  <si>
    <t>změna stavu</t>
  </si>
  <si>
    <t>Finance k 31.12.2014: hotovost v pokladně 4 242 Kč, KZ na bank.účtech 634 258,57 Kč</t>
  </si>
  <si>
    <t>Dlouhodobý majetek dle inventury a rozvahy k 31.12. 2014: 4 545 580,41 Kč.</t>
  </si>
  <si>
    <t>Závazky k 31.12.2014: 9 600 Kč - splatnost leden 2015</t>
  </si>
  <si>
    <t>Pohledávky k 31.12.2014: 19 700 Kč - splatnost leden 2015</t>
  </si>
  <si>
    <t xml:space="preserve">DSO Region Orlické hory v r. 2014 dosáhl vyšších výdajů než příjmů a to o 140 591 Kč (rozdíl mezi P a V </t>
  </si>
  <si>
    <t xml:space="preserve">je minus a souhlasí na sestavu 16A Rekapitulace příjmů a výdajů a 16U Příjmy, výdaje a financování RO).  </t>
  </si>
  <si>
    <t>Původně plánovaný schodek 437,82 tis. Kč nebyl nakonec dosažen. V měsíci prosinci 2014 byla na účet</t>
  </si>
  <si>
    <t>DSO připsána dotace z FM za vyúčtování projektu Společná propagace regionu Orlické hory (org. 3728).</t>
  </si>
  <si>
    <t>Tato dotace a další mírné úspory plánovaných nákladů snížily plánovaný schodek na 140 591 Kč.</t>
  </si>
  <si>
    <t xml:space="preserve">V r. 2014 byl úspěšně zrealizován projekt „Profesionalizace DSO Region Orlické hory“. Celkové náklady na </t>
  </si>
  <si>
    <t xml:space="preserve">projekt činily 66 152 Kč. Z projektu byly hrazeny náklady na manažera a částečně na účetnictví. Na tento  </t>
  </si>
  <si>
    <t xml:space="preserve">projekt poskytl dotaci ve výši 45 000 Kč Královéhradecký kraj. </t>
  </si>
  <si>
    <t xml:space="preserve">V roce 2013 DSO Region Orlické hory obdržel od Královéhradeckého kraje zálohovou dotaci z POV na projekt  </t>
  </si>
  <si>
    <t>„Zvýšení bezpečnosti v obcích DSO Region Orlické hory IV“ na dopravní značení ve výši 300 000 Kč.V r. 2013</t>
  </si>
  <si>
    <t xml:space="preserve">obdržel od zúčastněných obcí na vlastní podíl zálohovou dotaci 195 000 Kč. Celá zálohová dotace přešla do  </t>
  </si>
  <si>
    <t>r. 2014 s termínem ukončení realizace projektu do 30.6.2014. Projekt byl včas zrealizován a vyúčtován. V rámci</t>
  </si>
  <si>
    <t xml:space="preserve">projektu bylo pořízeno dopravní značení v celkové hodnotě 601 773 Kč pro 13 členských obcí a dále byly  </t>
  </si>
  <si>
    <t>pořízeny zábrany, které budou sloužit všem členským obcím dle potřeby.</t>
  </si>
  <si>
    <t xml:space="preserve">DSO dále získal dotaci ve výši 160 000 Kč z POV “Pořízení společných prvků pro obce svazku“ – nákup 6 ks  </t>
  </si>
  <si>
    <t>rychlostních panelů. Zúčastněné obce Rokytnice v OH, Podbřezí, Bačetín a Janov se podílely na dofinancování</t>
  </si>
  <si>
    <t>projektu ve výši 169 072,81 Kč. Celk. náklady projektu čininy 329 072,81 Kč. Projekt byl zrealizován a vyúčtován.</t>
  </si>
  <si>
    <t>V roce 2013 byla zahájena realizace projektu „Společná propagace regionu Orlických hor“.  (Fond mikroprojektů</t>
  </si>
  <si>
    <t>programu OPPS ČR PL 2007-2013). V roce 2013 bylo profinancováno 289 766 Kč hlavně za výrobu spotů,</t>
  </si>
  <si>
    <t xml:space="preserve">a propagačních materiálů. V roce 2014 bylo profinancováno 34 360 Kč za zbývající aktivity projektu, zejména  </t>
  </si>
  <si>
    <t>za seminář k představení spotů a krátkých propagačních filmů pracovníkům IC a veřejnosti. Celkové náklady</t>
  </si>
  <si>
    <t xml:space="preserve">projektu činily 324 126 Kč. Projekt byl ukončen k 31.3.2014 a vyúčtován. Dotace ve výši 272 050,06 Kč byla </t>
  </si>
  <si>
    <t>na účet DSO připsána v prosinci 2014.</t>
  </si>
  <si>
    <t>DSO Region Orlické hory v r. 2014 zrealizoval projekt „Společné setkání s výměnou zkušeností“ v celkové výši</t>
  </si>
  <si>
    <t>54 250 Kč. V rámci projektu se uskutečnilo společné setkání se Sdružením obcí Orlicko.  Došlo k výměně</t>
  </si>
  <si>
    <t xml:space="preserve">zkušeností a představení projektů. Projekt byl zaměřen na cílové skupiny starostů a členů zastupitelstev </t>
  </si>
  <si>
    <t>členských obcí a manažery, poradce pracující pro mikroregiony. Dotace ve výši 37 975 Kč byl poskytnuta</t>
  </si>
  <si>
    <t>z MMR v rámci programu Podpora obnovy a rozvoje venkova – Dotační titul č.3.</t>
  </si>
  <si>
    <t>V průběhu roku 2014 byly všechny realizované projekty ukončeny a vyúčtovány. DSO nemá podanou žádnou</t>
  </si>
  <si>
    <t>novou žádost o dotaci, jelikož nebyly vyhlášeny žádné vhodné výzvy a dotační tituly.</t>
  </si>
  <si>
    <t>Činnost DSO a orgánů svazku odpovídá činnostem uvedeným ve Stanovách DSO Region Orlické hory.</t>
  </si>
  <si>
    <t>DSO netvoří a nehospodaří s fondy. DSO nemá založeny a zřízeny žádné organizace.</t>
  </si>
  <si>
    <t xml:space="preserve">Nedílnou součástí Závěrečného účtu je Zpráva o výsledku přezkoumání hospodaření za rok 2014 ze dne 26.5.2015, </t>
  </si>
  <si>
    <t>Inventarizační zpráva,výkazy FIN, Rozvaha,Příloha, Výkaz zisku a ztrát k 31.12.2014,vypořádání transferů (součást</t>
  </si>
  <si>
    <t>textu Zprávy).</t>
  </si>
  <si>
    <t>V Deštném v Orlických horách, dne  26.5.2015               Alena Křížová, předsedkyně DSO Region Orlické hory</t>
  </si>
  <si>
    <t>Vyvěšeno:  27.5. 2015</t>
  </si>
  <si>
    <t>razítko a</t>
  </si>
  <si>
    <t>Sejmuto:</t>
  </si>
  <si>
    <t>podpis:</t>
  </si>
  <si>
    <t>Závěrečný účet je na úřední desce vyvěšen v uzším rozsahu.</t>
  </si>
  <si>
    <t>Ve stejném termínu je kompletní Závěrečný účet vyvěšen na elektronické úřední desce.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</si>
</sst>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D/M/YYYY"/>
  </numFmts>
  <fonts count="5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2" xfId="0" applyFont="1" applyBorder="1" applyAlignment="1">
      <alignment horizontal="center"/>
    </xf>
    <xf numFmtId="164" fontId="2" fillId="0" borderId="3" xfId="0" applyFont="1" applyBorder="1" applyAlignment="1">
      <alignment/>
    </xf>
    <xf numFmtId="164" fontId="0" fillId="0" borderId="4" xfId="0" applyBorder="1" applyAlignment="1">
      <alignment/>
    </xf>
    <xf numFmtId="164" fontId="2" fillId="0" borderId="0" xfId="0" applyFont="1" applyAlignment="1">
      <alignment/>
    </xf>
    <xf numFmtId="164" fontId="0" fillId="0" borderId="5" xfId="0" applyBorder="1" applyAlignment="1">
      <alignment/>
    </xf>
    <xf numFmtId="165" fontId="0" fillId="0" borderId="5" xfId="0" applyNumberFormat="1" applyBorder="1" applyAlignment="1">
      <alignment/>
    </xf>
    <xf numFmtId="164" fontId="0" fillId="0" borderId="6" xfId="0" applyBorder="1" applyAlignment="1">
      <alignment/>
    </xf>
    <xf numFmtId="165" fontId="0" fillId="0" borderId="6" xfId="0" applyNumberFormat="1" applyBorder="1" applyAlignment="1">
      <alignment/>
    </xf>
    <xf numFmtId="164" fontId="0" fillId="0" borderId="7" xfId="0" applyFont="1" applyBorder="1" applyAlignment="1">
      <alignment/>
    </xf>
    <xf numFmtId="165" fontId="2" fillId="0" borderId="2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64" fontId="2" fillId="0" borderId="3" xfId="0" applyFont="1" applyBorder="1" applyAlignment="1">
      <alignment horizontal="center"/>
    </xf>
    <xf numFmtId="164" fontId="0" fillId="0" borderId="8" xfId="0" applyFont="1" applyBorder="1" applyAlignment="1">
      <alignment/>
    </xf>
    <xf numFmtId="164" fontId="2" fillId="0" borderId="6" xfId="0" applyFont="1" applyBorder="1" applyAlignment="1">
      <alignment horizontal="center"/>
    </xf>
    <xf numFmtId="164" fontId="2" fillId="0" borderId="4" xfId="0" applyFont="1" applyBorder="1" applyAlignment="1">
      <alignment/>
    </xf>
    <xf numFmtId="164" fontId="2" fillId="0" borderId="6" xfId="0" applyFont="1" applyBorder="1" applyAlignment="1">
      <alignment/>
    </xf>
    <xf numFmtId="165" fontId="2" fillId="0" borderId="0" xfId="0" applyNumberFormat="1" applyFont="1" applyAlignment="1">
      <alignment/>
    </xf>
    <xf numFmtId="164" fontId="0" fillId="0" borderId="0" xfId="0" applyFont="1" applyAlignment="1">
      <alignment horizontal="center"/>
    </xf>
    <xf numFmtId="166" fontId="2" fillId="0" borderId="0" xfId="0" applyNumberFormat="1" applyFont="1" applyAlignment="1">
      <alignment horizontal="left"/>
    </xf>
    <xf numFmtId="164" fontId="2" fillId="0" borderId="0" xfId="0" applyFont="1" applyAlignment="1">
      <alignment horizontal="left"/>
    </xf>
    <xf numFmtId="166" fontId="1" fillId="0" borderId="0" xfId="0" applyNumberFormat="1" applyFont="1" applyAlignment="1">
      <alignment horizontal="left"/>
    </xf>
    <xf numFmtId="164" fontId="3" fillId="0" borderId="0" xfId="0" applyFont="1" applyAlignment="1">
      <alignment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tabSelected="1" workbookViewId="0" topLeftCell="A94">
      <selection activeCell="G109" sqref="G109"/>
    </sheetView>
  </sheetViews>
  <sheetFormatPr defaultColWidth="12.57421875" defaultRowHeight="12.75"/>
  <cols>
    <col min="1" max="1" width="2.28125" style="0" customWidth="1"/>
    <col min="2" max="2" width="11.57421875" style="0" customWidth="1"/>
    <col min="3" max="3" width="47.7109375" style="0" customWidth="1"/>
    <col min="4" max="16384" width="11.57421875" style="0" customWidth="1"/>
  </cols>
  <sheetData>
    <row r="1" spans="2:4" ht="12.75">
      <c r="B1" s="1"/>
      <c r="C1" s="1"/>
      <c r="D1" s="1"/>
    </row>
    <row r="2" spans="2:4" ht="12.75">
      <c r="B2" s="1"/>
      <c r="C2" s="1"/>
      <c r="D2" s="1"/>
    </row>
    <row r="3" spans="2:4" ht="12.75">
      <c r="B3" s="1"/>
      <c r="C3" s="1"/>
      <c r="D3" s="1"/>
    </row>
    <row r="4" spans="2:4" ht="12.75">
      <c r="B4" s="1" t="s">
        <v>0</v>
      </c>
      <c r="C4" s="1"/>
      <c r="D4" s="1"/>
    </row>
    <row r="5" spans="2:5" ht="12.75">
      <c r="B5" s="1" t="s">
        <v>1</v>
      </c>
      <c r="C5" s="1"/>
      <c r="D5" s="1"/>
      <c r="E5" s="1"/>
    </row>
    <row r="7" spans="2:5" ht="12.75">
      <c r="B7" s="2" t="s">
        <v>2</v>
      </c>
      <c r="C7" s="3" t="s">
        <v>3</v>
      </c>
      <c r="D7" s="4" t="s">
        <v>4</v>
      </c>
      <c r="E7" s="5" t="s">
        <v>5</v>
      </c>
    </row>
    <row r="8" spans="2:6" ht="12.75">
      <c r="B8" s="6">
        <v>4116</v>
      </c>
      <c r="C8" s="6" t="s">
        <v>6</v>
      </c>
      <c r="D8" s="6">
        <v>37.98</v>
      </c>
      <c r="E8" s="6">
        <v>37.98</v>
      </c>
      <c r="F8" s="7" t="s">
        <v>7</v>
      </c>
    </row>
    <row r="9" spans="2:5" ht="12.75">
      <c r="B9" s="8">
        <v>4121</v>
      </c>
      <c r="C9" s="8" t="s">
        <v>8</v>
      </c>
      <c r="D9" s="9">
        <v>309.54</v>
      </c>
      <c r="E9" s="8"/>
    </row>
    <row r="10" spans="2:5" ht="12.75">
      <c r="B10" s="10"/>
      <c r="C10" s="10" t="s">
        <v>9</v>
      </c>
      <c r="D10" s="10">
        <v>6.57</v>
      </c>
      <c r="E10" s="10" t="s">
        <v>10</v>
      </c>
    </row>
    <row r="11" spans="2:5" ht="12.75">
      <c r="B11" s="10"/>
      <c r="C11" s="10" t="s">
        <v>11</v>
      </c>
      <c r="D11" s="10">
        <v>100.83</v>
      </c>
      <c r="E11" s="10">
        <v>416.94</v>
      </c>
    </row>
    <row r="12" spans="1:5" ht="12.75">
      <c r="A12" t="s">
        <v>10</v>
      </c>
      <c r="B12" s="10">
        <v>4122</v>
      </c>
      <c r="C12" s="10" t="s">
        <v>12</v>
      </c>
      <c r="D12" s="11">
        <v>45</v>
      </c>
      <c r="E12" s="11">
        <v>45</v>
      </c>
    </row>
    <row r="13" spans="2:5" ht="12.75">
      <c r="B13" s="10">
        <v>4221</v>
      </c>
      <c r="C13" s="10" t="s">
        <v>13</v>
      </c>
      <c r="D13" s="10">
        <v>169.07</v>
      </c>
      <c r="E13" s="10">
        <v>169.07</v>
      </c>
    </row>
    <row r="14" spans="2:5" ht="12.75">
      <c r="B14" s="10">
        <v>4222</v>
      </c>
      <c r="C14" s="10" t="s">
        <v>14</v>
      </c>
      <c r="D14" s="11">
        <v>160</v>
      </c>
      <c r="E14" s="11">
        <v>160</v>
      </c>
    </row>
    <row r="15" spans="2:5" ht="12.75">
      <c r="B15" s="10">
        <v>2112</v>
      </c>
      <c r="C15" s="10" t="s">
        <v>15</v>
      </c>
      <c r="D15" s="10">
        <v>2.61</v>
      </c>
      <c r="E15" s="10">
        <v>2.61</v>
      </c>
    </row>
    <row r="16" spans="2:5" ht="12.75">
      <c r="B16" s="10">
        <v>2119</v>
      </c>
      <c r="C16" s="10" t="s">
        <v>16</v>
      </c>
      <c r="D16" s="11">
        <v>0.5</v>
      </c>
      <c r="E16" s="11">
        <v>0.5</v>
      </c>
    </row>
    <row r="17" spans="2:5" ht="12.75">
      <c r="B17" s="10">
        <v>2141</v>
      </c>
      <c r="C17" s="10" t="s">
        <v>17</v>
      </c>
      <c r="D17" s="10">
        <v>0.05</v>
      </c>
      <c r="E17" s="10">
        <v>0.05</v>
      </c>
    </row>
    <row r="18" spans="2:5" ht="12.75">
      <c r="B18" s="12">
        <v>2324</v>
      </c>
      <c r="C18" s="12" t="s">
        <v>18</v>
      </c>
      <c r="D18" s="12">
        <v>272.05</v>
      </c>
      <c r="E18" s="12">
        <v>272.05</v>
      </c>
    </row>
    <row r="19" spans="2:5" ht="12.75">
      <c r="B19" s="2"/>
      <c r="C19" s="3" t="s">
        <v>19</v>
      </c>
      <c r="D19" s="13">
        <f>SUM(D8:D18)</f>
        <v>1104.2</v>
      </c>
      <c r="E19" s="14">
        <f>SUM(E8:E18)</f>
        <v>1104.2</v>
      </c>
    </row>
    <row r="20" spans="4:5" ht="12.75">
      <c r="D20" t="s">
        <v>10</v>
      </c>
      <c r="E20" t="s">
        <v>10</v>
      </c>
    </row>
    <row r="21" spans="3:4" ht="12.75">
      <c r="C21" t="s">
        <v>10</v>
      </c>
      <c r="D21" t="s">
        <v>10</v>
      </c>
    </row>
    <row r="22" spans="2:5" ht="12.75">
      <c r="B22" s="2" t="s">
        <v>2</v>
      </c>
      <c r="C22" s="3" t="s">
        <v>20</v>
      </c>
      <c r="D22" s="4" t="s">
        <v>4</v>
      </c>
      <c r="E22" s="5" t="s">
        <v>5</v>
      </c>
    </row>
    <row r="23" spans="2:6" ht="12.75">
      <c r="B23" s="8">
        <v>5137</v>
      </c>
      <c r="C23" s="8" t="s">
        <v>21</v>
      </c>
      <c r="D23" s="9">
        <v>601.77</v>
      </c>
      <c r="E23" s="9">
        <v>601.77</v>
      </c>
      <c r="F23" t="s">
        <v>10</v>
      </c>
    </row>
    <row r="24" spans="2:5" ht="12.75">
      <c r="B24" s="10">
        <v>5139</v>
      </c>
      <c r="C24" s="10" t="s">
        <v>22</v>
      </c>
      <c r="D24" s="10">
        <v>1.34</v>
      </c>
      <c r="E24" s="10" t="s">
        <v>10</v>
      </c>
    </row>
    <row r="25" spans="2:6" ht="12.75">
      <c r="B25" s="10"/>
      <c r="C25" s="10" t="s">
        <v>23</v>
      </c>
      <c r="D25" s="11">
        <v>19.5</v>
      </c>
      <c r="E25" s="11" t="s">
        <v>10</v>
      </c>
      <c r="F25" t="s">
        <v>10</v>
      </c>
    </row>
    <row r="26" spans="2:5" ht="12.75">
      <c r="B26" s="10"/>
      <c r="C26" s="10" t="s">
        <v>24</v>
      </c>
      <c r="D26" s="11">
        <v>4.23</v>
      </c>
      <c r="E26" s="11">
        <v>25.07</v>
      </c>
    </row>
    <row r="27" spans="2:6" ht="12.75">
      <c r="B27" s="10">
        <v>5161</v>
      </c>
      <c r="C27" s="10" t="s">
        <v>25</v>
      </c>
      <c r="D27" s="10">
        <v>2.05</v>
      </c>
      <c r="E27" s="10">
        <v>2.05</v>
      </c>
      <c r="F27" t="s">
        <v>10</v>
      </c>
    </row>
    <row r="28" spans="2:5" ht="12.75">
      <c r="B28" s="10">
        <v>5162</v>
      </c>
      <c r="C28" s="10" t="s">
        <v>26</v>
      </c>
      <c r="D28" s="10">
        <v>2.54</v>
      </c>
      <c r="E28" s="10">
        <v>2.54</v>
      </c>
    </row>
    <row r="29" spans="2:5" ht="12.75">
      <c r="B29" s="10">
        <v>5163</v>
      </c>
      <c r="C29" s="10" t="s">
        <v>27</v>
      </c>
      <c r="D29" s="10">
        <v>15.98</v>
      </c>
      <c r="E29" s="10">
        <v>15.98</v>
      </c>
    </row>
    <row r="30" spans="2:5" ht="12.75">
      <c r="B30" s="10">
        <v>5168</v>
      </c>
      <c r="C30" s="10" t="s">
        <v>28</v>
      </c>
      <c r="D30" s="10">
        <v>10.46</v>
      </c>
      <c r="E30" s="10">
        <v>10.46</v>
      </c>
    </row>
    <row r="31" spans="2:7" ht="12.75">
      <c r="B31" s="10">
        <v>5169</v>
      </c>
      <c r="C31" s="10" t="s">
        <v>29</v>
      </c>
      <c r="D31" s="11">
        <v>1.7000000000000002</v>
      </c>
      <c r="E31" s="10" t="s">
        <v>10</v>
      </c>
      <c r="G31" s="15"/>
    </row>
    <row r="32" spans="2:7" ht="12.75">
      <c r="B32" s="10"/>
      <c r="C32" s="10" t="s">
        <v>30</v>
      </c>
      <c r="D32" s="11">
        <v>24</v>
      </c>
      <c r="E32" s="10"/>
      <c r="G32" s="15"/>
    </row>
    <row r="33" spans="2:7" ht="12.75">
      <c r="B33" s="10"/>
      <c r="C33" s="10" t="s">
        <v>31</v>
      </c>
      <c r="D33" s="11">
        <v>48</v>
      </c>
      <c r="E33" s="10"/>
      <c r="G33" s="15"/>
    </row>
    <row r="34" spans="2:7" ht="12.75">
      <c r="B34" s="10"/>
      <c r="C34" s="10" t="s">
        <v>32</v>
      </c>
      <c r="D34" s="11">
        <v>18.15</v>
      </c>
      <c r="E34" s="10"/>
      <c r="G34" s="15"/>
    </row>
    <row r="35" spans="2:7" ht="12.75">
      <c r="B35" s="10"/>
      <c r="C35" s="10" t="s">
        <v>33</v>
      </c>
      <c r="D35" s="10">
        <v>34.36</v>
      </c>
      <c r="E35" s="10" t="s">
        <v>10</v>
      </c>
      <c r="G35" s="16"/>
    </row>
    <row r="36" spans="2:7" ht="12.75">
      <c r="B36" s="10"/>
      <c r="C36" s="10" t="s">
        <v>34</v>
      </c>
      <c r="D36" s="10">
        <v>11.16</v>
      </c>
      <c r="E36" s="10"/>
      <c r="G36" s="16"/>
    </row>
    <row r="37" spans="2:7" ht="12.75">
      <c r="B37" s="10"/>
      <c r="C37" s="10" t="s">
        <v>35</v>
      </c>
      <c r="D37" s="10">
        <v>34.75</v>
      </c>
      <c r="E37" s="10">
        <v>172.12</v>
      </c>
      <c r="G37" s="16"/>
    </row>
    <row r="38" spans="2:5" ht="12.75">
      <c r="B38" s="10">
        <v>5194</v>
      </c>
      <c r="C38" s="10" t="s">
        <v>36</v>
      </c>
      <c r="D38" s="11">
        <v>2.2</v>
      </c>
      <c r="E38" s="11">
        <v>2.2</v>
      </c>
    </row>
    <row r="39" spans="2:5" ht="12.75">
      <c r="B39" s="10">
        <v>5367</v>
      </c>
      <c r="C39" s="10" t="s">
        <v>37</v>
      </c>
      <c r="D39" s="10">
        <v>16.54</v>
      </c>
      <c r="E39" s="10">
        <v>16.54</v>
      </c>
    </row>
    <row r="40" spans="2:5" ht="12.75">
      <c r="B40" s="10">
        <v>5171</v>
      </c>
      <c r="C40" s="10" t="s">
        <v>38</v>
      </c>
      <c r="D40" s="10">
        <v>0</v>
      </c>
      <c r="E40" s="10">
        <v>0</v>
      </c>
    </row>
    <row r="41" spans="2:5" ht="12.75">
      <c r="B41" s="10">
        <v>5329</v>
      </c>
      <c r="C41" s="10" t="s">
        <v>39</v>
      </c>
      <c r="D41" s="11">
        <v>5</v>
      </c>
      <c r="E41" s="11">
        <v>5</v>
      </c>
    </row>
    <row r="42" spans="2:5" ht="12.75">
      <c r="B42" s="10">
        <v>5339</v>
      </c>
      <c r="C42" s="10" t="s">
        <v>40</v>
      </c>
      <c r="D42" s="11">
        <v>23.2</v>
      </c>
      <c r="E42" s="11">
        <v>23.2</v>
      </c>
    </row>
    <row r="43" spans="2:5" ht="12.75">
      <c r="B43" s="10">
        <v>5511</v>
      </c>
      <c r="C43" s="10" t="s">
        <v>41</v>
      </c>
      <c r="D43" s="10">
        <v>36.79</v>
      </c>
      <c r="E43" s="10">
        <v>36.79</v>
      </c>
    </row>
    <row r="44" spans="2:5" ht="12.75">
      <c r="B44" s="10"/>
      <c r="C44" s="10" t="s">
        <v>42</v>
      </c>
      <c r="D44" s="11">
        <v>2</v>
      </c>
      <c r="E44" s="11">
        <v>2</v>
      </c>
    </row>
    <row r="45" spans="2:5" ht="12.75">
      <c r="B45" s="10">
        <v>6122</v>
      </c>
      <c r="C45" s="10" t="s">
        <v>43</v>
      </c>
      <c r="D45" s="11">
        <v>329.07</v>
      </c>
      <c r="E45" s="11">
        <v>329.07</v>
      </c>
    </row>
    <row r="46" spans="2:5" ht="12.75">
      <c r="B46" s="2"/>
      <c r="C46" s="3" t="s">
        <v>44</v>
      </c>
      <c r="D46" s="13">
        <f>SUM(D23:D45)</f>
        <v>1244.79</v>
      </c>
      <c r="E46" s="14">
        <f>SUM(E23:E45)</f>
        <v>1244.79</v>
      </c>
    </row>
    <row r="47" spans="4:5" ht="12.75">
      <c r="D47" s="17"/>
      <c r="E47" s="18" t="s">
        <v>10</v>
      </c>
    </row>
    <row r="49" spans="3:6" ht="12.75">
      <c r="C49" s="2" t="s">
        <v>45</v>
      </c>
      <c r="D49" s="4" t="s">
        <v>46</v>
      </c>
      <c r="E49" s="4" t="s">
        <v>47</v>
      </c>
      <c r="F49" s="19" t="s">
        <v>48</v>
      </c>
    </row>
    <row r="50" spans="3:6" ht="12.75">
      <c r="C50" s="8" t="s">
        <v>49</v>
      </c>
      <c r="D50" s="8">
        <v>320.17</v>
      </c>
      <c r="E50" s="8">
        <v>757.99</v>
      </c>
      <c r="F50" s="9">
        <v>-437.82</v>
      </c>
    </row>
    <row r="51" spans="3:6" ht="12.75">
      <c r="C51" s="12" t="s">
        <v>50</v>
      </c>
      <c r="D51" s="12">
        <v>783.99</v>
      </c>
      <c r="E51" s="12">
        <v>486.81</v>
      </c>
      <c r="F51" s="12">
        <v>297.18</v>
      </c>
    </row>
    <row r="52" spans="3:6" ht="12.75">
      <c r="C52" s="2" t="s">
        <v>51</v>
      </c>
      <c r="D52" s="3">
        <f>SUM(D50:D51)</f>
        <v>1104.16</v>
      </c>
      <c r="E52" s="13">
        <f>SUM(E50:E51)</f>
        <v>1244.8</v>
      </c>
      <c r="F52" s="3">
        <f>SUM(F50:F51)</f>
        <v>-140.64</v>
      </c>
    </row>
    <row r="53" spans="3:6" ht="12.75">
      <c r="C53" s="20" t="s">
        <v>52</v>
      </c>
      <c r="D53" s="20">
        <v>0.04</v>
      </c>
      <c r="E53" s="20">
        <v>-0.01</v>
      </c>
      <c r="F53" s="20">
        <v>0.05</v>
      </c>
    </row>
    <row r="54" spans="3:6" ht="12.75">
      <c r="C54" s="2" t="s">
        <v>53</v>
      </c>
      <c r="D54" s="13">
        <f>SUM(D52,D53)</f>
        <v>1104.2</v>
      </c>
      <c r="E54" s="3">
        <f>SUM(E52,E53)</f>
        <v>1244.79</v>
      </c>
      <c r="F54" s="3">
        <f>SUM(F52,F53)</f>
        <v>-140.58999999999997</v>
      </c>
    </row>
    <row r="55" spans="3:6" ht="12.75">
      <c r="C55" t="s">
        <v>54</v>
      </c>
      <c r="E55" s="18">
        <v>-1.27</v>
      </c>
      <c r="F55" s="7">
        <v>-141.86</v>
      </c>
    </row>
    <row r="56" spans="5:6" ht="12.75">
      <c r="E56" s="18"/>
      <c r="F56" s="7"/>
    </row>
    <row r="57" spans="5:6" ht="12.75">
      <c r="E57" s="18"/>
      <c r="F57" s="7"/>
    </row>
    <row r="58" spans="3:5" ht="12.75">
      <c r="C58" s="10"/>
      <c r="D58" s="21" t="s">
        <v>55</v>
      </c>
      <c r="E58" s="21" t="s">
        <v>4</v>
      </c>
    </row>
    <row r="59" spans="3:5" ht="12.75">
      <c r="C59" s="22" t="s">
        <v>56</v>
      </c>
      <c r="D59" s="22">
        <v>776119.87</v>
      </c>
      <c r="E59" s="22">
        <v>776.12</v>
      </c>
    </row>
    <row r="60" spans="3:5" ht="12.75">
      <c r="C60" s="6" t="s">
        <v>57</v>
      </c>
      <c r="D60" s="6">
        <v>1173921.01</v>
      </c>
      <c r="E60" s="6">
        <v>1173.92</v>
      </c>
    </row>
    <row r="61" spans="3:5" ht="12.75">
      <c r="C61" s="10" t="s">
        <v>20</v>
      </c>
      <c r="D61" s="11">
        <v>-1315782.01</v>
      </c>
      <c r="E61" s="10">
        <v>-1315.78</v>
      </c>
    </row>
    <row r="62" spans="3:6" ht="12.75">
      <c r="C62" s="23" t="s">
        <v>58</v>
      </c>
      <c r="D62" s="3">
        <f>SUM(D59,D60,D61)</f>
        <v>634258.8699999999</v>
      </c>
      <c r="E62" s="3">
        <f>SUM(E59,E60,E61)</f>
        <v>634.26</v>
      </c>
      <c r="F62" s="24">
        <v>-141861</v>
      </c>
    </row>
    <row r="63" spans="3:6" ht="12.75">
      <c r="C63" t="s">
        <v>10</v>
      </c>
      <c r="D63" t="s">
        <v>10</v>
      </c>
      <c r="E63" t="s">
        <v>10</v>
      </c>
      <c r="F63" s="25" t="s">
        <v>59</v>
      </c>
    </row>
    <row r="65" spans="3:8" ht="12.75">
      <c r="C65" s="7" t="s">
        <v>60</v>
      </c>
      <c r="D65" s="7"/>
      <c r="E65" s="7"/>
      <c r="F65" s="7"/>
      <c r="H65" s="17"/>
    </row>
    <row r="66" spans="3:9" ht="12.75">
      <c r="C66" s="7" t="s">
        <v>61</v>
      </c>
      <c r="D66" s="7"/>
      <c r="E66" s="7"/>
      <c r="F66" s="7"/>
      <c r="I66" s="17"/>
    </row>
    <row r="67" spans="3:6" ht="12.75">
      <c r="C67" s="7" t="s">
        <v>62</v>
      </c>
      <c r="D67" s="7"/>
      <c r="E67" s="7"/>
      <c r="F67" s="7"/>
    </row>
    <row r="68" spans="3:6" ht="12.75">
      <c r="C68" s="7" t="s">
        <v>63</v>
      </c>
      <c r="D68" s="7"/>
      <c r="E68" s="7"/>
      <c r="F68" s="7"/>
    </row>
    <row r="69" spans="3:9" ht="12.75">
      <c r="C69" s="7"/>
      <c r="D69" s="7"/>
      <c r="E69" s="7"/>
      <c r="F69" s="7"/>
      <c r="I69" s="17"/>
    </row>
    <row r="70" ht="12.75">
      <c r="B70" t="s">
        <v>64</v>
      </c>
    </row>
    <row r="71" ht="12.75">
      <c r="B71" t="s">
        <v>65</v>
      </c>
    </row>
    <row r="72" ht="12.75">
      <c r="B72" t="s">
        <v>66</v>
      </c>
    </row>
    <row r="73" ht="12.75">
      <c r="B73" t="s">
        <v>67</v>
      </c>
    </row>
    <row r="74" ht="12.75">
      <c r="B74" t="s">
        <v>68</v>
      </c>
    </row>
    <row r="75" ht="12.75">
      <c r="B75" t="s">
        <v>69</v>
      </c>
    </row>
    <row r="76" ht="12.75">
      <c r="B76" t="s">
        <v>70</v>
      </c>
    </row>
    <row r="77" ht="12.75">
      <c r="B77" t="s">
        <v>71</v>
      </c>
    </row>
    <row r="78" ht="12.75">
      <c r="B78" t="s">
        <v>72</v>
      </c>
    </row>
    <row r="79" ht="12.75">
      <c r="B79" t="s">
        <v>73</v>
      </c>
    </row>
    <row r="80" ht="12.75">
      <c r="B80" t="s">
        <v>74</v>
      </c>
    </row>
    <row r="81" ht="12.75">
      <c r="B81" t="s">
        <v>75</v>
      </c>
    </row>
    <row r="82" ht="12.75">
      <c r="B82" t="s">
        <v>76</v>
      </c>
    </row>
    <row r="83" ht="12.75">
      <c r="B83" t="s">
        <v>77</v>
      </c>
    </row>
    <row r="84" ht="12.75">
      <c r="B84" t="s">
        <v>78</v>
      </c>
    </row>
    <row r="85" ht="12.75">
      <c r="B85" t="s">
        <v>79</v>
      </c>
    </row>
    <row r="86" ht="12.75">
      <c r="B86" t="s">
        <v>80</v>
      </c>
    </row>
    <row r="87" ht="12.75">
      <c r="B87" t="s">
        <v>81</v>
      </c>
    </row>
    <row r="88" ht="12.75">
      <c r="B88" t="s">
        <v>82</v>
      </c>
    </row>
    <row r="89" ht="12.75">
      <c r="B89" t="s">
        <v>83</v>
      </c>
    </row>
    <row r="90" ht="12.75">
      <c r="B90" t="s">
        <v>84</v>
      </c>
    </row>
    <row r="91" ht="12.75">
      <c r="B91" t="s">
        <v>85</v>
      </c>
    </row>
    <row r="92" ht="12.75">
      <c r="B92" t="s">
        <v>86</v>
      </c>
    </row>
    <row r="93" ht="12.75">
      <c r="B93" t="s">
        <v>87</v>
      </c>
    </row>
    <row r="94" ht="12.75">
      <c r="B94" t="s">
        <v>88</v>
      </c>
    </row>
    <row r="95" ht="12.75">
      <c r="B95" t="s">
        <v>89</v>
      </c>
    </row>
    <row r="96" ht="12.75">
      <c r="B96" t="s">
        <v>90</v>
      </c>
    </row>
    <row r="97" ht="12.75">
      <c r="B97" t="s">
        <v>91</v>
      </c>
    </row>
    <row r="98" ht="12.75">
      <c r="B98" t="s">
        <v>92</v>
      </c>
    </row>
    <row r="99" ht="12.75">
      <c r="B99" t="s">
        <v>93</v>
      </c>
    </row>
    <row r="100" ht="12.75">
      <c r="B100" t="s">
        <v>94</v>
      </c>
    </row>
    <row r="101" ht="12.75">
      <c r="B101" t="s">
        <v>95</v>
      </c>
    </row>
    <row r="102" ht="12.75">
      <c r="B102" t="s">
        <v>96</v>
      </c>
    </row>
    <row r="103" ht="12.75">
      <c r="B103" t="s">
        <v>97</v>
      </c>
    </row>
    <row r="104" ht="12.75">
      <c r="B104" t="s">
        <v>98</v>
      </c>
    </row>
    <row r="106" ht="12.75">
      <c r="B106" t="s">
        <v>99</v>
      </c>
    </row>
    <row r="108" spans="2:3" ht="12.75">
      <c r="B108" s="1" t="s">
        <v>100</v>
      </c>
      <c r="C108" s="26"/>
    </row>
    <row r="109" spans="3:4" ht="12.75">
      <c r="C109" s="27"/>
      <c r="D109" s="1"/>
    </row>
    <row r="110" spans="2:4" ht="12.75">
      <c r="B110" s="1"/>
      <c r="C110" s="26"/>
      <c r="D110" s="1" t="s">
        <v>101</v>
      </c>
    </row>
    <row r="111" spans="2:4" ht="12.75">
      <c r="B111" s="1" t="s">
        <v>102</v>
      </c>
      <c r="C111" s="28">
        <v>42172</v>
      </c>
      <c r="D111" s="1" t="s">
        <v>103</v>
      </c>
    </row>
    <row r="112" spans="2:4" ht="12.75">
      <c r="B112" s="1"/>
      <c r="C112" s="28"/>
      <c r="D112" s="1"/>
    </row>
    <row r="113" spans="2:5" ht="12.75">
      <c r="B113" s="29" t="s">
        <v>104</v>
      </c>
      <c r="C113" s="30"/>
      <c r="D113" s="30"/>
      <c r="E113" s="30"/>
    </row>
    <row r="114" ht="12.75">
      <c r="B114" s="29" t="s">
        <v>105</v>
      </c>
    </row>
  </sheetData>
  <sheetProtection selectLockedCells="1" selectUnlockedCells="1"/>
  <printOptions/>
  <pageMargins left="0.27569444444444446" right="0.2361111111111111" top="0.6590277777777778" bottom="0.4618055555555556" header="0.39375" footer="0.19652777777777777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35539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2015-05-26T10:57:39Z</cp:lastPrinted>
  <dcterms:created xsi:type="dcterms:W3CDTF">2013-01-08T07:18:11Z</dcterms:created>
  <dcterms:modified xsi:type="dcterms:W3CDTF">2015-05-26T10:58:34Z</dcterms:modified>
  <cp:category/>
  <cp:version/>
  <cp:contentType/>
  <cp:contentStatus/>
  <cp:revision>135</cp:revision>
</cp:coreProperties>
</file>